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905"/>
  </bookViews>
  <sheets>
    <sheet name="ACT" sheetId="1" r:id="rId1"/>
  </sheets>
  <definedNames>
    <definedName name="_xlnm._FilterDatabase" localSheetId="0" hidden="1">ACT!#REF!</definedName>
    <definedName name="_xlnm.Print_Area" localSheetId="0">ACT!$A$1:$C$82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B66" i="1"/>
  <c r="C64" i="1"/>
  <c r="C61" i="1"/>
  <c r="B61" i="1"/>
  <c r="C55" i="1" l="1"/>
  <c r="B55" i="1"/>
  <c r="B48" i="1"/>
  <c r="C48" i="1"/>
  <c r="C43" i="1"/>
  <c r="B43" i="1"/>
  <c r="B32" i="1"/>
  <c r="C32" i="1"/>
  <c r="B17" i="1"/>
  <c r="C17" i="1"/>
  <c r="C13" i="1"/>
  <c r="B13" i="1"/>
  <c r="C4" i="1"/>
  <c r="B4" i="1"/>
  <c r="B24" i="1" l="1"/>
  <c r="C24" i="1"/>
  <c r="B27" i="1"/>
  <c r="C27" i="1"/>
  <c r="B64" i="1"/>
</calcChain>
</file>

<file path=xl/sharedStrings.xml><?xml version="1.0" encoding="utf-8"?>
<sst xmlns="http://schemas.openxmlformats.org/spreadsheetml/2006/main" count="56" uniqueCount="56">
  <si>
    <t>Bajo protesta de decir verdad declaramos que los Estados Financieros y sus notas, son razonablemente correctos y son responsabilidad del emisor.</t>
  </si>
  <si>
    <t>Resultados del Ejercicio (Ahorro/Desahorro)</t>
  </si>
  <si>
    <t>Total de Gastos y Otras Pérdidas</t>
  </si>
  <si>
    <t>Inversión Pública no Capitalizable</t>
  </si>
  <si>
    <t>Inversión Pública</t>
  </si>
  <si>
    <t>Otros Gastos</t>
  </si>
  <si>
    <t>Disminución de Inventarios</t>
  </si>
  <si>
    <t>Provisiones</t>
  </si>
  <si>
    <t>Estimaciones, Depreciaciones, Deterioros, Obsolescencia y Amortizaciones</t>
  </si>
  <si>
    <t>Otros Gastos y Pérdidas Extraordinarias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</si>
  <si>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</si>
  <si>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</si>
  <si>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</si>
  <si>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</si>
  <si>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</si>
  <si>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Intereses, Comisiones y Otros Gastos de la Deuda Pública</t>
  </si>
  <si>
    <t>Convenios</t>
  </si>
  <si>
    <t>Aportaciones</t>
  </si>
  <si>
    <t>Participaciones</t>
  </si>
  <si>
    <t>Participaciones y Aportaciones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</si>
  <si>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</si>
  <si>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</si>
  <si>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</si>
  <si>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</si>
  <si>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</si>
  <si>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</si>
  <si>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</si>
  <si>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</si>
  <si>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</si>
  <si>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</si>
  <si>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Servicios Generales</t>
  </si>
  <si>
    <t>Materiales y Suministros</t>
  </si>
  <si>
    <t>Servicios Personales</t>
  </si>
  <si>
    <t>Gastos de Funcionamiento</t>
  </si>
  <si>
    <t>GASTOS Y OTRAS PÉRDIDAS</t>
  </si>
  <si>
    <t>Total de Ingresos y Otros Beneficios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</si>
  <si>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</si>
  <si>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</si>
  <si>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</si>
  <si>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</si>
  <si>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Ingresos Financieros</t>
  </si>
  <si>
    <t>Otros Ingresos y Beneficios</t>
  </si>
  <si>
    <t>Transferencias, Asignaciones, Subsidios y Subvenciones, y Pensiones y Jubilaciones</t>
  </si>
  <si>
    <t>Participaciones, Aportaciones, Convenios, Incentivos Derivados de la Colaboración Fiscal y Fondos Distintos de Aportaciones</t>
  </si>
  <si>
    <t>Participaciones, Aportaciones, Convenios, Incentivos Derivados de la Colaboración Fiscal, Fondos Distintos de Aportaciones, Transferencias, Asignaciones, Subsidios y Subvenciones, y Pensiones y Jubilaciones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</si>
  <si>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</si>
  <si>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</si>
  <si>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</si>
  <si>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</si>
  <si>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</si>
  <si>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</si>
  <si>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</si>
  <si>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>Ingresos de Gestión</t>
  </si>
  <si>
    <t>INGRESOS Y OTROS BENEFICIOS</t>
  </si>
  <si>
    <t>Concepto</t>
  </si>
  <si>
    <t>Municipio de León
Estado de Actividades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</si>
</sst>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2" applyFont="1" applyAlignment="1" applyProtection="1">
      <alignment vertical="top"/>
      <protection locked="0"/>
    </xf>
    <xf numFmtId="0" fontId="1" fillId="0" borderId="0" xfId="2" applyAlignment="1" applyProtection="1">
      <alignment horizontal="left" vertical="top" indent="1"/>
      <protection locked="0"/>
    </xf>
    <xf numFmtId="0" fontId="2" fillId="0" borderId="0" xfId="2" applyFont="1" applyAlignment="1" applyProtection="1">
      <alignment horizontal="right" vertical="top"/>
      <protection locked="0"/>
    </xf>
    <xf numFmtId="0" fontId="3" fillId="0" borderId="0" xfId="2" applyFont="1" applyAlignment="1" applyProtection="1">
      <alignment vertical="top"/>
      <protection locked="0"/>
    </xf>
    <xf numFmtId="43" fontId="2" fillId="0" borderId="0" xfId="2" applyNumberFormat="1" applyFont="1" applyAlignment="1" applyProtection="1">
      <alignment vertical="top"/>
      <protection locked="0"/>
    </xf>
    <xf numFmtId="43" fontId="2" fillId="0" borderId="0" xfId="1" applyFont="1" applyAlignment="1" applyProtection="1">
      <alignment vertical="top"/>
      <protection locked="0"/>
    </xf>
    <xf numFmtId="164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2" applyFont="1" applyBorder="1" applyAlignment="1" applyProtection="1">
      <alignment horizontal="left" vertical="top" wrapText="1"/>
      <protection locked="0"/>
    </xf>
    <xf numFmtId="164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left" vertical="top" wrapText="1" indent="1"/>
      <protection locked="0"/>
    </xf>
    <xf numFmtId="0" fontId="3" fillId="0" borderId="1" xfId="2" applyFont="1" applyBorder="1" applyAlignment="1" applyProtection="1">
      <alignment horizontal="left" vertical="top" wrapText="1"/>
      <protection locked="0"/>
    </xf>
    <xf numFmtId="164" fontId="2" fillId="0" borderId="1" xfId="1" applyNumberFormat="1" applyFont="1" applyFill="1" applyBorder="1" applyAlignment="1" applyProtection="1">
      <alignment horizontal="right" vertical="top"/>
      <protection locked="0"/>
    </xf>
    <xf numFmtId="0" fontId="2" fillId="0" borderId="1" xfId="2" applyFont="1" applyBorder="1" applyAlignment="1" applyProtection="1">
      <alignment horizontal="left" vertical="top" wrapText="1" indent="3"/>
      <protection locked="0"/>
    </xf>
    <xf numFmtId="164" fontId="3" fillId="0" borderId="1" xfId="1" applyNumberFormat="1" applyFont="1" applyFill="1" applyBorder="1" applyAlignment="1" applyProtection="1">
      <alignment horizontal="right" vertical="top"/>
      <protection locked="0"/>
    </xf>
    <xf numFmtId="0" fontId="3" fillId="0" borderId="1" xfId="2" applyFont="1" applyBorder="1" applyAlignment="1" applyProtection="1">
      <alignment horizontal="left" vertical="top" wrapText="1" indent="2"/>
      <protection locked="0"/>
    </xf>
    <xf numFmtId="164" fontId="2" fillId="0" borderId="1" xfId="1" applyNumberFormat="1" applyFont="1" applyBorder="1" applyAlignment="1" applyProtection="1">
      <alignment horizontal="right" vertical="top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164" fontId="2" fillId="0" borderId="0" xfId="1" applyNumberFormat="1" applyFont="1" applyAlignment="1" applyProtection="1">
      <alignment vertical="top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74</xdr:row>
      <xdr:rowOff>57150</xdr:rowOff>
    </xdr:from>
    <xdr:to>
      <xdr:col>2</xdr:col>
      <xdr:colOff>666750</xdr:colOff>
      <xdr:row>80</xdr:row>
      <xdr:rowOff>104775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67E03545-F508-462F-8F60-4047615F4202}"/>
            </a:ext>
          </a:extLst>
        </xdr:cNvPr>
        <xdr:cNvSpPr txBox="1"/>
      </xdr:nvSpPr>
      <xdr:spPr>
        <a:xfrm>
          <a:off x="57150" y="11210925"/>
          <a:ext cx="7010400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showGridLines="0" tabSelected="1" zoomScaleNormal="100" workbookViewId="0">
      <pane ySplit="2" topLeftCell="A62" activePane="bottomLeft" state="frozen"/>
      <selection pane="bottomLeft" sqref="A1:E81"/>
    </sheetView>
  </sheetViews>
  <sheetFormatPr baseColWidth="10" defaultColWidth="10.28515625" defaultRowHeight="11.25" x14ac:dyDescent="0.25"/>
  <cols>
    <col min="1" max="1" width="81.85546875" style="1" customWidth="1"/>
    <col min="2" max="2" width="14.140625" style="18" bestFit="1" customWidth="1"/>
    <col min="3" max="3" width="14.28515625" style="18" bestFit="1" customWidth="1"/>
    <col min="4" max="4" width="2.7109375" style="1" bestFit="1" customWidth="1"/>
    <col min="5" max="5" width="14.28515625" style="1" bestFit="1" customWidth="1"/>
    <col min="6" max="6" width="5.140625" style="1" bestFit="1" customWidth="1"/>
    <col min="7" max="7" width="14.28515625" style="1" bestFit="1" customWidth="1"/>
    <col min="8" max="8" width="4.42578125" style="1" bestFit="1" customWidth="1"/>
    <col min="9" max="16384" width="10.28515625" style="1"/>
  </cols>
  <sheetData>
    <row r="1" spans="1:8" ht="45" customHeight="1" x14ac:dyDescent="0.25">
      <c r="A1" s="20" t="s">
        <v>55</v>
      </c>
      <c r="B1" s="21"/>
      <c r="C1" s="22"/>
    </row>
    <row r="2" spans="1:8" x14ac:dyDescent="0.25">
      <c r="A2" s="17" t="s">
        <v>54</v>
      </c>
      <c r="B2" s="19">
        <v>2023</v>
      </c>
      <c r="C2" s="19">
        <v>2022</v>
      </c>
    </row>
    <row r="3" spans="1:8" s="4" customFormat="1" x14ac:dyDescent="0.25">
      <c r="A3" s="10" t="s">
        <v>53</v>
      </c>
      <c r="B3" s="7"/>
      <c r="C3" s="7"/>
    </row>
    <row r="4" spans="1:8" x14ac:dyDescent="0.25">
      <c r="A4" s="15" t="s">
        <v>52</v>
      </c>
      <c r="B4" s="9">
        <f>+SUM(B5:B11)</f>
        <v>2733274061.3499999</v>
      </c>
      <c r="C4" s="9">
        <f>+SUM(C5:C11)</f>
        <v>2550859134.9800005</v>
      </c>
      <c r="E4" s="6"/>
      <c r="F4" s="5"/>
      <c r="G4" s="6"/>
      <c r="H4" s="5"/>
    </row>
    <row r="5" spans="1:8" x14ac:dyDescent="0.25">
      <c r="A5" s="13" t="s">
        <v>51</v>
      </c>
      <c r="B5" s="7">
        <v>1784627291.0400002</v>
      </c>
      <c r="C5" s="12">
        <v>1695440807.8600001</v>
      </c>
      <c r="E5" s="6"/>
      <c r="F5" s="5"/>
      <c r="G5" s="6"/>
      <c r="H5" s="5"/>
    </row>
    <row r="6" spans="1:8" x14ac:dyDescent="0.25">
      <c r="A6" s="13" t="s">
        <v>50</v>
      </c>
      <c r="B6" s="7">
        <v>0</v>
      </c>
      <c r="C6" s="14">
        <v>0</v>
      </c>
      <c r="E6" s="6"/>
      <c r="F6" s="5"/>
      <c r="G6" s="6"/>
      <c r="H6" s="5"/>
    </row>
    <row r="7" spans="1:8" x14ac:dyDescent="0.25">
      <c r="A7" s="13" t="s">
        <v>49</v>
      </c>
      <c r="B7" s="7">
        <v>101269.75</v>
      </c>
      <c r="C7" s="12">
        <v>52043.909999999996</v>
      </c>
      <c r="E7" s="6"/>
      <c r="F7" s="5"/>
      <c r="G7" s="6"/>
      <c r="H7" s="5"/>
    </row>
    <row r="8" spans="1:8" x14ac:dyDescent="0.25">
      <c r="A8" s="13" t="s">
        <v>48</v>
      </c>
      <c r="B8" s="7">
        <v>438874423.08999997</v>
      </c>
      <c r="C8" s="12">
        <v>432442255.19999999</v>
      </c>
      <c r="E8" s="6"/>
      <c r="F8" s="5"/>
      <c r="G8" s="6"/>
      <c r="H8" s="5"/>
    </row>
    <row r="9" spans="1:8" x14ac:dyDescent="0.25">
      <c r="A9" s="13" t="s">
        <v>47</v>
      </c>
      <c r="B9" s="7">
        <v>269708877.21000004</v>
      </c>
      <c r="C9" s="12">
        <v>165978370.02000001</v>
      </c>
      <c r="E9" s="6"/>
      <c r="F9" s="5"/>
      <c r="G9" s="6"/>
      <c r="H9" s="5"/>
    </row>
    <row r="10" spans="1:8" x14ac:dyDescent="0.25">
      <c r="A10" s="13" t="s">
        <v>46</v>
      </c>
      <c r="B10" s="7">
        <v>239962200.25999996</v>
      </c>
      <c r="C10" s="12">
        <v>256945657.99000001</v>
      </c>
      <c r="E10" s="6"/>
      <c r="F10" s="5"/>
      <c r="G10" s="6"/>
      <c r="H10" s="5"/>
    </row>
    <row r="11" spans="1:8" ht="11.25" customHeight="1" x14ac:dyDescent="0.25">
      <c r="A11" s="13" t="s">
        <v>45</v>
      </c>
      <c r="B11" s="7">
        <v>0</v>
      </c>
      <c r="C11" s="14">
        <v>0</v>
      </c>
      <c r="E11" s="6"/>
      <c r="F11" s="5"/>
      <c r="G11" s="6"/>
      <c r="H11" s="5"/>
    </row>
    <row r="12" spans="1:8" ht="11.25" customHeight="1" x14ac:dyDescent="0.25">
      <c r="A12" s="13"/>
      <c r="B12" s="7"/>
      <c r="C12" s="14"/>
      <c r="E12" s="6"/>
      <c r="F12" s="5"/>
      <c r="G12" s="6"/>
      <c r="H12" s="5"/>
    </row>
    <row r="13" spans="1:8" ht="33.75" x14ac:dyDescent="0.25">
      <c r="A13" s="15" t="s">
        <v>44</v>
      </c>
      <c r="B13" s="9">
        <f>+SUM(B14:B15)</f>
        <v>6203109084.2999973</v>
      </c>
      <c r="C13" s="9">
        <f>+SUM(C14:C15)</f>
        <v>5286871450.21</v>
      </c>
      <c r="E13" s="6"/>
      <c r="F13" s="5"/>
      <c r="G13" s="6"/>
      <c r="H13" s="5"/>
    </row>
    <row r="14" spans="1:8" ht="22.5" x14ac:dyDescent="0.25">
      <c r="A14" s="13" t="s">
        <v>43</v>
      </c>
      <c r="B14" s="16">
        <v>5841896943.5499973</v>
      </c>
      <c r="C14" s="12">
        <v>5286871450.21</v>
      </c>
      <c r="E14" s="6"/>
      <c r="F14" s="5"/>
      <c r="G14" s="6"/>
      <c r="H14" s="5"/>
    </row>
    <row r="15" spans="1:8" ht="11.25" customHeight="1" x14ac:dyDescent="0.25">
      <c r="A15" s="13" t="s">
        <v>42</v>
      </c>
      <c r="B15" s="16">
        <v>361212140.75</v>
      </c>
      <c r="C15" s="12">
        <v>0</v>
      </c>
      <c r="E15" s="6"/>
      <c r="F15" s="5"/>
      <c r="G15" s="6"/>
      <c r="H15" s="5"/>
    </row>
    <row r="16" spans="1:8" ht="11.25" customHeight="1" x14ac:dyDescent="0.25">
      <c r="A16" s="13"/>
      <c r="B16" s="7"/>
      <c r="C16" s="14"/>
      <c r="E16" s="6"/>
      <c r="F16" s="5"/>
      <c r="G16" s="6"/>
      <c r="H16" s="5"/>
    </row>
    <row r="17" spans="1:8" ht="11.25" customHeight="1" x14ac:dyDescent="0.25">
      <c r="A17" s="15" t="s">
        <v>41</v>
      </c>
      <c r="B17" s="9">
        <f>+SUM(B18:B22)</f>
        <v>22602604.370000001</v>
      </c>
      <c r="C17" s="9">
        <f>+SUM(C18:C22)</f>
        <v>20573918.140000001</v>
      </c>
      <c r="E17" s="6"/>
      <c r="F17" s="5"/>
      <c r="G17" s="6"/>
      <c r="H17" s="5"/>
    </row>
    <row r="18" spans="1:8" ht="11.25" customHeight="1" x14ac:dyDescent="0.25">
      <c r="A18" s="13" t="s">
        <v>40</v>
      </c>
      <c r="B18" s="7">
        <v>0</v>
      </c>
      <c r="C18" s="12">
        <v>869803.08</v>
      </c>
      <c r="E18" s="6"/>
      <c r="F18" s="5"/>
      <c r="G18" s="6"/>
      <c r="H18" s="5"/>
    </row>
    <row r="19" spans="1:8" ht="11.25" customHeight="1" x14ac:dyDescent="0.25">
      <c r="A19" s="13" t="s">
        <v>39</v>
      </c>
      <c r="B19" s="7">
        <v>10597.57</v>
      </c>
      <c r="C19" s="12">
        <v>7446.56</v>
      </c>
      <c r="E19" s="6"/>
      <c r="F19" s="5"/>
      <c r="G19" s="6"/>
      <c r="H19" s="5"/>
    </row>
    <row r="20" spans="1:8" ht="11.25" customHeight="1" x14ac:dyDescent="0.25">
      <c r="A20" s="13" t="s">
        <v>38</v>
      </c>
      <c r="B20" s="7">
        <v>0</v>
      </c>
      <c r="C20" s="12">
        <v>0</v>
      </c>
      <c r="E20" s="6"/>
      <c r="F20" s="5"/>
      <c r="G20" s="6"/>
      <c r="H20" s="5"/>
    </row>
    <row r="21" spans="1:8" ht="11.25" customHeight="1" x14ac:dyDescent="0.25">
      <c r="A21" s="13" t="s">
        <v>37</v>
      </c>
      <c r="B21" s="7">
        <v>1430000</v>
      </c>
      <c r="C21" s="12">
        <v>0</v>
      </c>
      <c r="E21" s="6"/>
      <c r="F21" s="5"/>
      <c r="G21" s="6"/>
      <c r="H21" s="5"/>
    </row>
    <row r="22" spans="1:8" ht="11.25" customHeight="1" x14ac:dyDescent="0.25">
      <c r="A22" s="13" t="s">
        <v>36</v>
      </c>
      <c r="B22" s="7">
        <v>21162006.800000001</v>
      </c>
      <c r="C22" s="12">
        <v>19696668.5</v>
      </c>
      <c r="E22" s="6"/>
      <c r="F22" s="5"/>
      <c r="G22" s="6"/>
      <c r="H22" s="5"/>
    </row>
    <row r="23" spans="1:8" ht="11.25" customHeight="1" x14ac:dyDescent="0.25">
      <c r="A23" s="8"/>
      <c r="B23" s="7"/>
      <c r="C23" s="14"/>
      <c r="E23" s="6"/>
      <c r="F23" s="5"/>
      <c r="G23" s="6"/>
      <c r="H23" s="5"/>
    </row>
    <row r="24" spans="1:8" ht="11.25" customHeight="1" x14ac:dyDescent="0.25">
      <c r="A24" s="10" t="s">
        <v>35</v>
      </c>
      <c r="B24" s="9">
        <f>+B4+B13+B17</f>
        <v>8958985750.0199986</v>
      </c>
      <c r="C24" s="9">
        <f>+C4+C13+C17</f>
        <v>7858304503.3300009</v>
      </c>
      <c r="E24" s="6"/>
      <c r="F24" s="5"/>
      <c r="G24" s="6"/>
      <c r="H24" s="5"/>
    </row>
    <row r="25" spans="1:8" ht="11.25" customHeight="1" x14ac:dyDescent="0.25">
      <c r="A25" s="11"/>
      <c r="B25" s="7"/>
      <c r="C25" s="14"/>
      <c r="E25" s="6"/>
      <c r="F25" s="5"/>
      <c r="G25" s="6"/>
      <c r="H25" s="5"/>
    </row>
    <row r="26" spans="1:8" s="4" customFormat="1" ht="11.25" customHeight="1" x14ac:dyDescent="0.25">
      <c r="A26" s="10" t="s">
        <v>34</v>
      </c>
      <c r="B26" s="7"/>
      <c r="C26" s="14"/>
      <c r="E26" s="6"/>
      <c r="F26" s="5"/>
      <c r="G26" s="6"/>
      <c r="H26" s="5"/>
    </row>
    <row r="27" spans="1:8" ht="11.25" customHeight="1" x14ac:dyDescent="0.25">
      <c r="A27" s="15" t="s">
        <v>33</v>
      </c>
      <c r="B27" s="9">
        <f>+SUM(B28:B30)</f>
        <v>4684349415.0600004</v>
      </c>
      <c r="C27" s="9">
        <f>+SUM(C28:C30)</f>
        <v>4222186717.2299995</v>
      </c>
      <c r="E27" s="6"/>
      <c r="F27" s="5"/>
      <c r="G27" s="6"/>
      <c r="H27" s="5"/>
    </row>
    <row r="28" spans="1:8" ht="11.25" customHeight="1" x14ac:dyDescent="0.25">
      <c r="A28" s="13" t="s">
        <v>32</v>
      </c>
      <c r="B28" s="7">
        <v>2888727493.3400002</v>
      </c>
      <c r="C28" s="12">
        <v>2645663164.2199998</v>
      </c>
      <c r="E28" s="6"/>
      <c r="F28" s="5"/>
      <c r="G28" s="6"/>
      <c r="H28" s="5"/>
    </row>
    <row r="29" spans="1:8" ht="11.25" customHeight="1" x14ac:dyDescent="0.25">
      <c r="A29" s="13" t="s">
        <v>31</v>
      </c>
      <c r="B29" s="7">
        <v>291929760.17000002</v>
      </c>
      <c r="C29" s="12">
        <v>302532748.55999988</v>
      </c>
      <c r="E29" s="6"/>
      <c r="F29" s="5"/>
      <c r="G29" s="6"/>
      <c r="H29" s="5"/>
    </row>
    <row r="30" spans="1:8" ht="11.25" customHeight="1" x14ac:dyDescent="0.25">
      <c r="A30" s="13" t="s">
        <v>30</v>
      </c>
      <c r="B30" s="7">
        <v>1503692161.55</v>
      </c>
      <c r="C30" s="12">
        <v>1273990804.4499996</v>
      </c>
      <c r="E30" s="6"/>
      <c r="F30" s="5"/>
      <c r="G30" s="6"/>
      <c r="H30" s="5"/>
    </row>
    <row r="31" spans="1:8" ht="11.25" customHeight="1" x14ac:dyDescent="0.25">
      <c r="A31" s="13"/>
      <c r="B31" s="7"/>
      <c r="C31" s="14"/>
      <c r="E31" s="6"/>
      <c r="F31" s="5"/>
      <c r="G31" s="6"/>
      <c r="H31" s="5"/>
    </row>
    <row r="32" spans="1:8" ht="11.25" customHeight="1" x14ac:dyDescent="0.25">
      <c r="A32" s="15" t="s">
        <v>29</v>
      </c>
      <c r="B32" s="9">
        <f>+SUM(B33:B41)</f>
        <v>1788485043.8100002</v>
      </c>
      <c r="C32" s="9">
        <f>+SUM(C33:C41)</f>
        <v>1270672347.4200001</v>
      </c>
      <c r="E32" s="6"/>
      <c r="F32" s="5"/>
      <c r="G32" s="6"/>
      <c r="H32" s="5"/>
    </row>
    <row r="33" spans="1:8" ht="11.25" customHeight="1" x14ac:dyDescent="0.25">
      <c r="A33" s="13" t="s">
        <v>28</v>
      </c>
      <c r="B33" s="7">
        <v>28969557.68</v>
      </c>
      <c r="C33" s="12">
        <v>14343519.67</v>
      </c>
      <c r="E33" s="6"/>
      <c r="F33" s="5"/>
      <c r="G33" s="6"/>
      <c r="H33" s="5"/>
    </row>
    <row r="34" spans="1:8" ht="11.25" customHeight="1" x14ac:dyDescent="0.25">
      <c r="A34" s="13" t="s">
        <v>27</v>
      </c>
      <c r="B34" s="7">
        <v>1303543481.2900002</v>
      </c>
      <c r="C34" s="12">
        <v>993115630.18000007</v>
      </c>
      <c r="E34" s="6"/>
      <c r="F34" s="5"/>
      <c r="G34" s="6"/>
      <c r="H34" s="5"/>
    </row>
    <row r="35" spans="1:8" ht="11.25" customHeight="1" x14ac:dyDescent="0.25">
      <c r="A35" s="13" t="s">
        <v>26</v>
      </c>
      <c r="B35" s="7">
        <v>140747811.09999999</v>
      </c>
      <c r="C35" s="12">
        <v>111612655.06</v>
      </c>
      <c r="E35" s="6"/>
      <c r="F35" s="5"/>
      <c r="G35" s="6"/>
      <c r="H35" s="5"/>
    </row>
    <row r="36" spans="1:8" ht="11.25" customHeight="1" x14ac:dyDescent="0.25">
      <c r="A36" s="13" t="s">
        <v>25</v>
      </c>
      <c r="B36" s="7">
        <v>216444309.72000003</v>
      </c>
      <c r="C36" s="12">
        <v>148247992.04999998</v>
      </c>
      <c r="E36" s="6"/>
      <c r="F36" s="5"/>
      <c r="G36" s="6"/>
      <c r="H36" s="5"/>
    </row>
    <row r="37" spans="1:8" ht="11.25" customHeight="1" x14ac:dyDescent="0.25">
      <c r="A37" s="13" t="s">
        <v>24</v>
      </c>
      <c r="B37" s="7">
        <v>1484539.52</v>
      </c>
      <c r="C37" s="12">
        <v>1382130.96</v>
      </c>
      <c r="E37" s="6"/>
      <c r="F37" s="5"/>
      <c r="G37" s="6"/>
      <c r="H37" s="5"/>
    </row>
    <row r="38" spans="1:8" ht="11.25" customHeight="1" x14ac:dyDescent="0.25">
      <c r="A38" s="13" t="s">
        <v>23</v>
      </c>
      <c r="B38" s="7">
        <v>0</v>
      </c>
      <c r="C38" s="12">
        <v>0</v>
      </c>
      <c r="E38" s="6"/>
      <c r="F38" s="5"/>
      <c r="G38" s="6"/>
      <c r="H38" s="5"/>
    </row>
    <row r="39" spans="1:8" ht="11.25" customHeight="1" x14ac:dyDescent="0.25">
      <c r="A39" s="13" t="s">
        <v>22</v>
      </c>
      <c r="B39" s="7">
        <v>0</v>
      </c>
      <c r="C39" s="12">
        <v>0</v>
      </c>
      <c r="E39" s="6"/>
      <c r="F39" s="5"/>
      <c r="G39" s="6"/>
      <c r="H39" s="5"/>
    </row>
    <row r="40" spans="1:8" ht="11.25" customHeight="1" x14ac:dyDescent="0.25">
      <c r="A40" s="13" t="s">
        <v>21</v>
      </c>
      <c r="B40" s="7">
        <v>95000000</v>
      </c>
      <c r="C40" s="12">
        <v>0</v>
      </c>
      <c r="E40" s="6"/>
      <c r="F40" s="5"/>
      <c r="G40" s="6"/>
      <c r="H40" s="5"/>
    </row>
    <row r="41" spans="1:8" ht="11.25" customHeight="1" x14ac:dyDescent="0.25">
      <c r="A41" s="13" t="s">
        <v>20</v>
      </c>
      <c r="B41" s="7">
        <v>2295344.5</v>
      </c>
      <c r="C41" s="12">
        <v>1970419.5</v>
      </c>
      <c r="E41" s="6"/>
      <c r="F41" s="5"/>
      <c r="G41" s="6"/>
      <c r="H41" s="5"/>
    </row>
    <row r="42" spans="1:8" ht="11.25" customHeight="1" x14ac:dyDescent="0.25">
      <c r="A42" s="13"/>
      <c r="B42" s="7"/>
      <c r="C42" s="14"/>
      <c r="E42" s="6"/>
      <c r="F42" s="5"/>
      <c r="G42" s="6"/>
      <c r="H42" s="5"/>
    </row>
    <row r="43" spans="1:8" ht="11.25" customHeight="1" x14ac:dyDescent="0.25">
      <c r="A43" s="15" t="s">
        <v>19</v>
      </c>
      <c r="B43" s="7">
        <f>+SUM(B44:B46)</f>
        <v>0</v>
      </c>
      <c r="C43" s="7">
        <f>+SUM(C44:C46)</f>
        <v>0</v>
      </c>
      <c r="E43" s="6"/>
      <c r="F43" s="5"/>
      <c r="G43" s="6"/>
      <c r="H43" s="5"/>
    </row>
    <row r="44" spans="1:8" ht="11.25" customHeight="1" x14ac:dyDescent="0.25">
      <c r="A44" s="13" t="s">
        <v>18</v>
      </c>
      <c r="B44" s="7">
        <v>0</v>
      </c>
      <c r="C44" s="14">
        <v>0</v>
      </c>
      <c r="E44" s="6"/>
      <c r="F44" s="5"/>
      <c r="G44" s="6"/>
      <c r="H44" s="5"/>
    </row>
    <row r="45" spans="1:8" ht="11.25" customHeight="1" x14ac:dyDescent="0.25">
      <c r="A45" s="13" t="s">
        <v>17</v>
      </c>
      <c r="B45" s="7">
        <v>0</v>
      </c>
      <c r="C45" s="14">
        <v>0</v>
      </c>
      <c r="E45" s="6"/>
      <c r="F45" s="5"/>
      <c r="G45" s="6"/>
      <c r="H45" s="5"/>
    </row>
    <row r="46" spans="1:8" ht="11.25" customHeight="1" x14ac:dyDescent="0.25">
      <c r="A46" s="13" t="s">
        <v>16</v>
      </c>
      <c r="B46" s="7">
        <v>0</v>
      </c>
      <c r="C46" s="14">
        <v>0</v>
      </c>
      <c r="E46" s="6"/>
      <c r="F46" s="5"/>
      <c r="G46" s="6"/>
      <c r="H46" s="5"/>
    </row>
    <row r="47" spans="1:8" ht="11.25" customHeight="1" x14ac:dyDescent="0.25">
      <c r="A47" s="13"/>
      <c r="B47" s="7"/>
      <c r="C47" s="14"/>
      <c r="E47" s="6"/>
      <c r="F47" s="5"/>
      <c r="G47" s="6"/>
      <c r="H47" s="5"/>
    </row>
    <row r="48" spans="1:8" ht="11.25" customHeight="1" x14ac:dyDescent="0.25">
      <c r="A48" s="15" t="s">
        <v>15</v>
      </c>
      <c r="B48" s="9">
        <f>+SUM(B49:B53)</f>
        <v>106456176.37999998</v>
      </c>
      <c r="C48" s="9">
        <f>+SUM(C49:C53)</f>
        <v>80062379.689999998</v>
      </c>
      <c r="E48" s="6"/>
      <c r="F48" s="5"/>
      <c r="G48" s="6"/>
      <c r="H48" s="5"/>
    </row>
    <row r="49" spans="1:8" ht="11.25" customHeight="1" x14ac:dyDescent="0.25">
      <c r="A49" s="13" t="s">
        <v>14</v>
      </c>
      <c r="B49" s="7">
        <v>106353738.35999998</v>
      </c>
      <c r="C49" s="12">
        <v>78850170.989999995</v>
      </c>
      <c r="E49" s="6"/>
      <c r="F49" s="5"/>
      <c r="G49" s="6"/>
      <c r="H49" s="5"/>
    </row>
    <row r="50" spans="1:8" ht="11.25" customHeight="1" x14ac:dyDescent="0.25">
      <c r="A50" s="13" t="s">
        <v>13</v>
      </c>
      <c r="B50" s="7">
        <v>0</v>
      </c>
      <c r="C50" s="12">
        <v>0</v>
      </c>
      <c r="E50" s="6"/>
      <c r="F50" s="5"/>
      <c r="G50" s="6"/>
      <c r="H50" s="5"/>
    </row>
    <row r="51" spans="1:8" ht="11.25" customHeight="1" x14ac:dyDescent="0.25">
      <c r="A51" s="13" t="s">
        <v>12</v>
      </c>
      <c r="B51" s="7">
        <v>102438.02</v>
      </c>
      <c r="C51" s="12">
        <v>97208.7</v>
      </c>
      <c r="E51" s="6"/>
      <c r="F51" s="5"/>
      <c r="G51" s="6"/>
      <c r="H51" s="5"/>
    </row>
    <row r="52" spans="1:8" ht="11.25" customHeight="1" x14ac:dyDescent="0.25">
      <c r="A52" s="13" t="s">
        <v>11</v>
      </c>
      <c r="B52" s="7">
        <v>0</v>
      </c>
      <c r="C52" s="12">
        <v>1115000</v>
      </c>
      <c r="E52" s="6"/>
      <c r="F52" s="5"/>
      <c r="G52" s="6"/>
      <c r="H52" s="5"/>
    </row>
    <row r="53" spans="1:8" ht="11.25" customHeight="1" x14ac:dyDescent="0.25">
      <c r="A53" s="13" t="s">
        <v>10</v>
      </c>
      <c r="B53" s="7">
        <v>0</v>
      </c>
      <c r="C53" s="12">
        <v>0</v>
      </c>
      <c r="E53" s="6"/>
      <c r="F53" s="5"/>
      <c r="G53" s="6"/>
      <c r="H53" s="5"/>
    </row>
    <row r="54" spans="1:8" ht="11.25" customHeight="1" x14ac:dyDescent="0.25">
      <c r="A54" s="13"/>
      <c r="B54" s="7"/>
      <c r="C54" s="14"/>
      <c r="E54" s="6"/>
      <c r="F54" s="5"/>
      <c r="G54" s="6"/>
      <c r="H54" s="5"/>
    </row>
    <row r="55" spans="1:8" ht="11.25" customHeight="1" x14ac:dyDescent="0.25">
      <c r="A55" s="15" t="s">
        <v>9</v>
      </c>
      <c r="B55" s="9">
        <f>+SUM(B56:B59)</f>
        <v>328712125.10000002</v>
      </c>
      <c r="C55" s="9">
        <f>+SUM(C56:C59)</f>
        <v>219159038.69000009</v>
      </c>
      <c r="E55" s="6"/>
      <c r="F55" s="5"/>
      <c r="G55" s="6"/>
      <c r="H55" s="5"/>
    </row>
    <row r="56" spans="1:8" ht="11.25" customHeight="1" x14ac:dyDescent="0.25">
      <c r="A56" s="13" t="s">
        <v>8</v>
      </c>
      <c r="B56" s="7">
        <v>292026266.62</v>
      </c>
      <c r="C56" s="12">
        <v>204684775.20000008</v>
      </c>
      <c r="E56" s="6"/>
      <c r="F56" s="5"/>
      <c r="G56" s="6"/>
      <c r="H56" s="5"/>
    </row>
    <row r="57" spans="1:8" ht="11.25" customHeight="1" x14ac:dyDescent="0.25">
      <c r="A57" s="13" t="s">
        <v>7</v>
      </c>
      <c r="B57" s="7">
        <v>12890000</v>
      </c>
      <c r="C57" s="12">
        <v>10975000</v>
      </c>
      <c r="E57" s="6"/>
      <c r="F57" s="5"/>
      <c r="G57" s="6"/>
      <c r="H57" s="5"/>
    </row>
    <row r="58" spans="1:8" ht="11.25" customHeight="1" x14ac:dyDescent="0.25">
      <c r="A58" s="13" t="s">
        <v>6</v>
      </c>
      <c r="B58" s="7">
        <v>20483.560000000001</v>
      </c>
      <c r="C58" s="12">
        <v>14144.13</v>
      </c>
      <c r="E58" s="6"/>
      <c r="F58" s="5"/>
      <c r="G58" s="6"/>
      <c r="H58" s="5"/>
    </row>
    <row r="59" spans="1:8" ht="11.25" customHeight="1" x14ac:dyDescent="0.25">
      <c r="A59" s="13" t="s">
        <v>5</v>
      </c>
      <c r="B59" s="7">
        <v>23775374.919999998</v>
      </c>
      <c r="C59" s="12">
        <v>3485119.36</v>
      </c>
      <c r="E59" s="6"/>
      <c r="F59" s="5"/>
      <c r="G59" s="6"/>
      <c r="H59" s="5"/>
    </row>
    <row r="60" spans="1:8" ht="11.25" customHeight="1" x14ac:dyDescent="0.25">
      <c r="A60" s="13"/>
      <c r="B60" s="7"/>
      <c r="C60" s="14"/>
      <c r="E60" s="6"/>
      <c r="F60" s="5"/>
      <c r="G60" s="6"/>
      <c r="H60" s="5"/>
    </row>
    <row r="61" spans="1:8" ht="11.25" customHeight="1" x14ac:dyDescent="0.25">
      <c r="A61" s="15" t="s">
        <v>4</v>
      </c>
      <c r="B61" s="9">
        <f>+B62</f>
        <v>493325560.38999999</v>
      </c>
      <c r="C61" s="9">
        <f>+C62</f>
        <v>508443533.16000003</v>
      </c>
      <c r="E61" s="6"/>
      <c r="F61" s="5"/>
      <c r="G61" s="6"/>
      <c r="H61" s="5"/>
    </row>
    <row r="62" spans="1:8" ht="11.25" customHeight="1" x14ac:dyDescent="0.25">
      <c r="A62" s="13" t="s">
        <v>3</v>
      </c>
      <c r="B62" s="7">
        <v>493325560.38999999</v>
      </c>
      <c r="C62" s="12">
        <v>508443533.16000003</v>
      </c>
      <c r="E62" s="6"/>
      <c r="F62" s="5"/>
      <c r="G62" s="6"/>
      <c r="H62" s="5"/>
    </row>
    <row r="63" spans="1:8" ht="11.25" customHeight="1" x14ac:dyDescent="0.25">
      <c r="A63" s="8"/>
      <c r="B63" s="7"/>
      <c r="C63" s="14"/>
      <c r="E63" s="6"/>
      <c r="F63" s="5"/>
      <c r="G63" s="6"/>
      <c r="H63" s="5"/>
    </row>
    <row r="64" spans="1:8" ht="11.25" customHeight="1" x14ac:dyDescent="0.25">
      <c r="A64" s="10" t="s">
        <v>2</v>
      </c>
      <c r="B64" s="9">
        <f>+B27+B32+B43+B48+B55+B61</f>
        <v>7401328320.7400017</v>
      </c>
      <c r="C64" s="9">
        <f>+C27+C32+C43+C48+C55+C61</f>
        <v>6300524016.1899996</v>
      </c>
      <c r="E64" s="6"/>
      <c r="F64" s="5"/>
      <c r="G64" s="6"/>
      <c r="H64" s="5"/>
    </row>
    <row r="65" spans="1:8" ht="11.25" customHeight="1" x14ac:dyDescent="0.25">
      <c r="A65" s="11"/>
      <c r="B65" s="7"/>
      <c r="C65" s="14"/>
      <c r="E65" s="6"/>
      <c r="F65" s="5"/>
      <c r="G65" s="6"/>
      <c r="H65" s="5"/>
    </row>
    <row r="66" spans="1:8" s="4" customFormat="1" x14ac:dyDescent="0.25">
      <c r="A66" s="10" t="s">
        <v>1</v>
      </c>
      <c r="B66" s="9">
        <f>+B24-B64</f>
        <v>1557657429.2799969</v>
      </c>
      <c r="C66" s="9">
        <f>+C24-C64</f>
        <v>1557780487.1400013</v>
      </c>
      <c r="D66" s="1"/>
      <c r="E66" s="6"/>
      <c r="F66" s="5"/>
      <c r="G66" s="6"/>
      <c r="H66" s="5"/>
    </row>
    <row r="67" spans="1:8" s="4" customFormat="1" x14ac:dyDescent="0.25">
      <c r="A67" s="8"/>
      <c r="B67" s="7"/>
      <c r="C67" s="14"/>
      <c r="E67" s="6"/>
      <c r="F67" s="5"/>
      <c r="G67" s="6"/>
      <c r="H67" s="5"/>
    </row>
    <row r="68" spans="1:8" s="3" customFormat="1" x14ac:dyDescent="0.25">
      <c r="A68" s="1"/>
      <c r="B68" s="18"/>
      <c r="C68" s="18"/>
    </row>
    <row r="69" spans="1:8" ht="23.25" customHeight="1" x14ac:dyDescent="0.25">
      <c r="A69" s="2" t="s">
        <v>0</v>
      </c>
    </row>
  </sheetData>
  <sheetProtection formatCells="0" formatColumns="0" formatRows="0" autoFilter="0"/>
  <mergeCells count="1">
    <mergeCell ref="A1:C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2024-01-24T19:39:09Z</cp:lastPrinted>
  <dcterms:created xsi:type="dcterms:W3CDTF">2024-01-22T17:58:39Z</dcterms:created>
  <dcterms:modified xsi:type="dcterms:W3CDTF">2024-01-24T19:41:31Z</dcterms:modified>
</cp:coreProperties>
</file>